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39" i="1"/>
  <c r="H72"/>
  <c r="E37"/>
  <c r="H37" s="1"/>
  <c r="H76"/>
  <c r="H74"/>
  <c r="G16"/>
  <c r="H18"/>
  <c r="E46" l="1"/>
  <c r="G46" s="1"/>
  <c r="E72"/>
  <c r="E66"/>
  <c r="H66" s="1"/>
  <c r="H11"/>
  <c r="E55"/>
  <c r="G55" s="1"/>
  <c r="E81"/>
  <c r="H81" s="1"/>
  <c r="E32"/>
  <c r="H32" s="1"/>
  <c r="E28"/>
  <c r="H28" s="1"/>
  <c r="E24"/>
  <c r="H24" s="1"/>
  <c r="E9"/>
  <c r="G9" s="1"/>
  <c r="H86" l="1"/>
  <c r="H89" s="1"/>
  <c r="G85"/>
  <c r="G89" s="1"/>
</calcChain>
</file>

<file path=xl/sharedStrings.xml><?xml version="1.0" encoding="utf-8"?>
<sst xmlns="http://schemas.openxmlformats.org/spreadsheetml/2006/main" count="104" uniqueCount="98">
  <si>
    <t>groep 8</t>
  </si>
  <si>
    <t>kinderen</t>
  </si>
  <si>
    <t>Opbrengsten</t>
  </si>
  <si>
    <t>Kosten</t>
  </si>
  <si>
    <t>Totaal</t>
  </si>
  <si>
    <t>Sinterklaas</t>
  </si>
  <si>
    <t>bedrag €</t>
  </si>
  <si>
    <t>€</t>
  </si>
  <si>
    <t>Totaal Sinterklaas</t>
  </si>
  <si>
    <t>(gem.)</t>
  </si>
  <si>
    <t>Onkosten Ouderraad</t>
  </si>
  <si>
    <t>€/kind</t>
  </si>
  <si>
    <t>Totaal kosten schoolreis 1 tm 7</t>
  </si>
  <si>
    <t>Totaal groep 8</t>
  </si>
  <si>
    <t>inkoop van kwekerij</t>
  </si>
  <si>
    <t>ontvangen p.kas(€10/€2/6=5bet)</t>
  </si>
  <si>
    <t>aan school verkocht</t>
  </si>
  <si>
    <t>Per saldo inkomsten</t>
  </si>
  <si>
    <t>Totale opbrengsten</t>
  </si>
  <si>
    <t>Totale uitgaves</t>
  </si>
  <si>
    <r>
      <rPr>
        <u/>
        <sz val="10"/>
        <color theme="1"/>
        <rFont val="Calibri"/>
        <family val="2"/>
        <scheme val="minor"/>
      </rPr>
      <t xml:space="preserve">Kosten groep 8 </t>
    </r>
    <r>
      <rPr>
        <sz val="10"/>
        <color theme="1"/>
        <rFont val="Calibri"/>
        <family val="2"/>
        <scheme val="minor"/>
      </rPr>
      <t>(13 kinderen)</t>
    </r>
  </si>
  <si>
    <t>Spaarrekening 36.28.5047.08</t>
  </si>
  <si>
    <t>Rente</t>
  </si>
  <si>
    <t>Er is geen geld in kas.</t>
  </si>
  <si>
    <t>aangetekend verzenden</t>
  </si>
  <si>
    <t>50% voor Jantje Beton</t>
  </si>
  <si>
    <t>Per Saldo ontvangen</t>
  </si>
  <si>
    <t>onderbouw (groep 1 tm 4)+schoenkado's</t>
  </si>
  <si>
    <t>Per saldo project Verkeersveiligheid</t>
  </si>
  <si>
    <t>schalen ed door school</t>
  </si>
  <si>
    <t>onkosten verkoop-dag</t>
  </si>
  <si>
    <t>auto-km vergoed.Hellendoorn</t>
  </si>
  <si>
    <t>Per saldo van lop.rek.</t>
  </si>
  <si>
    <r>
      <rPr>
        <b/>
        <sz val="12"/>
        <color theme="1"/>
        <rFont val="Calibri"/>
        <family val="2"/>
        <scheme val="minor"/>
      </rPr>
      <t xml:space="preserve">      </t>
    </r>
    <r>
      <rPr>
        <b/>
        <sz val="14"/>
        <color theme="1"/>
        <rFont val="Calibri"/>
        <family val="2"/>
        <scheme val="minor"/>
      </rPr>
      <t xml:space="preserve">      </t>
    </r>
    <r>
      <rPr>
        <b/>
        <u/>
        <sz val="14"/>
        <color theme="1"/>
        <rFont val="Calibri"/>
        <family val="2"/>
        <scheme val="minor"/>
      </rPr>
      <t>Kosten &amp; opbrengsten ouderraad 2015/2016</t>
    </r>
  </si>
  <si>
    <t xml:space="preserve">               1/8/2015 tm 31/7/2016</t>
  </si>
  <si>
    <t>Ouderbijdrage 15/16</t>
  </si>
  <si>
    <t>Totaal 66 fam.</t>
  </si>
  <si>
    <r>
      <rPr>
        <u/>
        <sz val="10"/>
        <color theme="1"/>
        <rFont val="Calibri"/>
        <family val="2"/>
        <scheme val="minor"/>
      </rPr>
      <t>Kosten 2014/2015</t>
    </r>
    <r>
      <rPr>
        <sz val="10"/>
        <color theme="1"/>
        <rFont val="Calibri"/>
        <family val="2"/>
        <scheme val="minor"/>
      </rPr>
      <t xml:space="preserve"> nog (70,00+33,96-62,40)</t>
    </r>
  </si>
  <si>
    <t>64boekjes x 10loten-onverk=484 x€3</t>
  </si>
  <si>
    <t>(10px€15)</t>
  </si>
  <si>
    <t>15Tr+58,41+27,50+49,71</t>
  </si>
  <si>
    <t>53 leerl.+3 juffen v.surprises(5-8)</t>
  </si>
  <si>
    <t>strooigoed 31,51 + 5,00</t>
  </si>
  <si>
    <t>v.reg.korting Sandra</t>
  </si>
  <si>
    <t>Project Leestempel</t>
  </si>
  <si>
    <t>Leestempel 50% bijdrage boeken</t>
  </si>
  <si>
    <t>Vergoeding aankleding leestempel</t>
  </si>
  <si>
    <r>
      <rPr>
        <u/>
        <sz val="10"/>
        <color theme="1"/>
        <rFont val="Calibri"/>
        <family val="2"/>
        <scheme val="minor"/>
      </rPr>
      <t>Kerstviering</t>
    </r>
    <r>
      <rPr>
        <sz val="10"/>
        <color theme="1"/>
        <rFont val="Calibri"/>
        <family val="2"/>
        <scheme val="minor"/>
      </rPr>
      <t xml:space="preserve"> (naar kerk en zelf kerst-eten meenemen)</t>
    </r>
  </si>
  <si>
    <t>onkosten kerstv.(Wick/glüh/koek/etc)</t>
  </si>
  <si>
    <t>Kosten inleiding</t>
  </si>
  <si>
    <t>Bijdrage school</t>
  </si>
  <si>
    <t>Onkosten thema-avond</t>
  </si>
  <si>
    <t>compost voor school</t>
  </si>
  <si>
    <t>inkoop medailles</t>
  </si>
  <si>
    <t>boeket tbv schuilen onweer</t>
  </si>
  <si>
    <t>overige inkopen en onkosten</t>
  </si>
  <si>
    <r>
      <rPr>
        <u/>
        <sz val="10"/>
        <color theme="1"/>
        <rFont val="Calibri"/>
        <family val="2"/>
        <scheme val="minor"/>
      </rPr>
      <t>Schoolreis</t>
    </r>
    <r>
      <rPr>
        <sz val="10"/>
        <color theme="1"/>
        <rFont val="Calibri"/>
        <family val="2"/>
        <scheme val="minor"/>
      </rPr>
      <t xml:space="preserve"> groep 1 tm 8 (!)met bus + entree+ versnaperingen 26/5/2016</t>
    </r>
  </si>
  <si>
    <t>groep 5-8 Am.workshop Rijksmuseum</t>
  </si>
  <si>
    <t>gr.5-8 Amsterdam zelf meegen.broodjes</t>
  </si>
  <si>
    <t>gr.5-8 Amsterdam kroket/frikandel</t>
  </si>
  <si>
    <t>gr.5-8 bus gratis+extra uren wel</t>
  </si>
  <si>
    <t>drinken/snoep/chips schoolreis</t>
  </si>
  <si>
    <t>nog te bet.</t>
  </si>
  <si>
    <t>groep 1-4 Crea/Twents Techn.m.Heim</t>
  </si>
  <si>
    <t>gr.1-4 Brookhuis bus-korting imv te klein</t>
  </si>
  <si>
    <t>excl.groep 8(14 leerl)</t>
  </si>
  <si>
    <t>(53 leerl+..beg.)</t>
  </si>
  <si>
    <t>instromen(6-1)</t>
  </si>
  <si>
    <t>groep 1-7 (-1)</t>
  </si>
  <si>
    <t>(59 leerl.+8beg.)</t>
  </si>
  <si>
    <t>:112=€ 17,78/kind</t>
  </si>
  <si>
    <t>:98 = € 20,33/kind</t>
  </si>
  <si>
    <t>kamp 50%x€ ??</t>
  </si>
  <si>
    <t xml:space="preserve">nog te betalen </t>
  </si>
  <si>
    <t>T-shirts+bedrukken 14 x € 14,25</t>
  </si>
  <si>
    <t>hapjes afsluit-viering(drank Kuppers)</t>
  </si>
  <si>
    <t>:14= €../kind</t>
  </si>
  <si>
    <r>
      <rPr>
        <u/>
        <sz val="10"/>
        <color theme="1"/>
        <rFont val="Calibri"/>
        <family val="2"/>
        <scheme val="minor"/>
      </rPr>
      <t>Afscheid juffen/meneren</t>
    </r>
    <r>
      <rPr>
        <sz val="10"/>
        <color theme="1"/>
        <rFont val="Calibri"/>
        <family val="2"/>
        <scheme val="minor"/>
      </rPr>
      <t xml:space="preserve"> einde schooljaar 15/7/15</t>
    </r>
  </si>
  <si>
    <t>Nick 6,94/John 28,42/Anouk/Rob/Jesper 36,47</t>
  </si>
  <si>
    <r>
      <rPr>
        <u/>
        <sz val="10"/>
        <color theme="1"/>
        <rFont val="Calibri"/>
        <family val="2"/>
        <scheme val="minor"/>
      </rPr>
      <t>Diverse uitgaves</t>
    </r>
    <r>
      <rPr>
        <sz val="10"/>
        <color theme="1"/>
        <rFont val="Calibri"/>
        <family val="2"/>
        <scheme val="minor"/>
      </rPr>
      <t xml:space="preserve"> zieken/Trudy/Harry/aanm.etc.</t>
    </r>
  </si>
  <si>
    <t>afscheid 2 OR(Mirjam/Stefan E.)</t>
  </si>
  <si>
    <t>onkosten jaarvergad.sept'15</t>
  </si>
  <si>
    <r>
      <rPr>
        <u/>
        <sz val="10"/>
        <color theme="1"/>
        <rFont val="Calibri"/>
        <family val="2"/>
        <scheme val="minor"/>
      </rPr>
      <t>Bankkosten</t>
    </r>
    <r>
      <rPr>
        <sz val="10"/>
        <color theme="1"/>
        <rFont val="Calibri"/>
        <family val="2"/>
        <scheme val="minor"/>
      </rPr>
      <t xml:space="preserve"> (34,25+5x11,85+6x12,15)</t>
    </r>
  </si>
  <si>
    <t>Van en naar spaarrekening -3000+34,83+1000+1000</t>
  </si>
  <si>
    <t>Saldo 14.39.03.336 op 1/8/2015</t>
  </si>
  <si>
    <t>Versieringen school</t>
  </si>
  <si>
    <t>Pompoenen (10)+voorjaar/zomer (€72,89)</t>
  </si>
  <si>
    <r>
      <rPr>
        <u/>
        <sz val="10"/>
        <color theme="1"/>
        <rFont val="Calibri"/>
        <family val="2"/>
        <scheme val="minor"/>
      </rPr>
      <t>Bloemenactie 8 mei 2016</t>
    </r>
    <r>
      <rPr>
        <sz val="10"/>
        <color theme="1"/>
        <rFont val="Calibri"/>
        <family val="2"/>
        <scheme val="minor"/>
      </rPr>
      <t xml:space="preserve"> (voor moederdag)</t>
    </r>
  </si>
  <si>
    <t>Meneren- /juffendag 16/10/2015</t>
  </si>
  <si>
    <r>
      <rPr>
        <u/>
        <sz val="10"/>
        <color theme="1"/>
        <rFont val="Calibri"/>
        <family val="2"/>
        <scheme val="minor"/>
      </rPr>
      <t>Jantje Beton</t>
    </r>
    <r>
      <rPr>
        <sz val="10"/>
        <color theme="1"/>
        <rFont val="Calibri"/>
        <family val="2"/>
        <scheme val="minor"/>
      </rPr>
      <t xml:space="preserve"> (9-23 september 2015)</t>
    </r>
  </si>
  <si>
    <r>
      <rPr>
        <u/>
        <sz val="10"/>
        <color theme="1"/>
        <rFont val="Calibri"/>
        <family val="2"/>
        <scheme val="minor"/>
      </rPr>
      <t>Avond-4 daagse</t>
    </r>
    <r>
      <rPr>
        <sz val="10"/>
        <color theme="1"/>
        <rFont val="Calibri"/>
        <family val="2"/>
        <scheme val="minor"/>
      </rPr>
      <t xml:space="preserve"> (juni 2016)</t>
    </r>
  </si>
  <si>
    <t xml:space="preserve">onkosten OR-feest </t>
  </si>
  <si>
    <t>Saldo 1-8-2015</t>
  </si>
  <si>
    <t>Saldo 31-7-2016</t>
  </si>
  <si>
    <t>bureaublad/gebruiker/ouderraad/020816 financieel jaarverslag 15/16</t>
  </si>
  <si>
    <t>020816 Esther Weernink</t>
  </si>
  <si>
    <t>Saldo 14.39.03.336 op 31/7/2016</t>
  </si>
  <si>
    <r>
      <rPr>
        <u/>
        <sz val="10"/>
        <color theme="1"/>
        <rFont val="Calibri"/>
        <family val="2"/>
        <scheme val="minor"/>
      </rPr>
      <t>Inleiding Jan Hutten</t>
    </r>
    <r>
      <rPr>
        <sz val="10"/>
        <color theme="1"/>
        <rFont val="Calibri"/>
        <family val="2"/>
        <scheme val="minor"/>
      </rPr>
      <t xml:space="preserve"> 17 maart 2016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</si>
</sst>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0" xfId="0" applyNumberFormat="1"/>
    <xf numFmtId="0" fontId="1" fillId="0" borderId="0" xfId="0" applyFont="1"/>
    <xf numFmtId="0" fontId="2" fillId="0" borderId="2" xfId="0" applyFont="1" applyBorder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6" fillId="0" borderId="0" xfId="0" applyFont="1"/>
    <xf numFmtId="0" fontId="8" fillId="0" borderId="0" xfId="0" applyFont="1"/>
    <xf numFmtId="0" fontId="8" fillId="0" borderId="1" xfId="0" applyFont="1" applyBorder="1"/>
    <xf numFmtId="2" fontId="8" fillId="0" borderId="0" xfId="0" applyNumberFormat="1" applyFont="1"/>
    <xf numFmtId="0" fontId="7" fillId="0" borderId="1" xfId="0" applyFont="1" applyBorder="1"/>
    <xf numFmtId="0" fontId="9" fillId="0" borderId="0" xfId="0" applyFont="1"/>
    <xf numFmtId="2" fontId="9" fillId="0" borderId="0" xfId="0" applyNumberFormat="1" applyFont="1"/>
    <xf numFmtId="2" fontId="8" fillId="0" borderId="1" xfId="0" applyNumberFormat="1" applyFont="1" applyBorder="1"/>
    <xf numFmtId="0" fontId="10" fillId="0" borderId="0" xfId="0" applyFont="1"/>
    <xf numFmtId="2" fontId="10" fillId="0" borderId="0" xfId="0" applyNumberFormat="1" applyFont="1"/>
    <xf numFmtId="0" fontId="10" fillId="0" borderId="1" xfId="0" applyFont="1" applyBorder="1"/>
    <xf numFmtId="0" fontId="10" fillId="0" borderId="2" xfId="0" applyFont="1" applyBorder="1"/>
    <xf numFmtId="2" fontId="10" fillId="0" borderId="2" xfId="0" applyNumberFormat="1" applyFont="1" applyBorder="1"/>
    <xf numFmtId="2" fontId="10" fillId="0" borderId="3" xfId="0" applyNumberFormat="1" applyFont="1" applyBorder="1"/>
    <xf numFmtId="0" fontId="10" fillId="0" borderId="3" xfId="0" applyFont="1" applyBorder="1"/>
    <xf numFmtId="2" fontId="10" fillId="0" borderId="1" xfId="0" applyNumberFormat="1" applyFont="1" applyBorder="1"/>
    <xf numFmtId="0" fontId="10" fillId="0" borderId="4" xfId="0" applyFont="1" applyBorder="1"/>
    <xf numFmtId="2" fontId="10" fillId="0" borderId="4" xfId="0" applyNumberFormat="1" applyFont="1" applyBorder="1"/>
    <xf numFmtId="0" fontId="10" fillId="0" borderId="5" xfId="0" applyFont="1" applyBorder="1"/>
    <xf numFmtId="0" fontId="2" fillId="0" borderId="4" xfId="0" applyFont="1" applyBorder="1"/>
    <xf numFmtId="0" fontId="10" fillId="0" borderId="0" xfId="0" applyFont="1" applyBorder="1"/>
    <xf numFmtId="2" fontId="10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14" fontId="10" fillId="0" borderId="0" xfId="0" applyNumberFormat="1" applyFont="1" applyBorder="1"/>
    <xf numFmtId="0" fontId="8" fillId="0" borderId="6" xfId="0" applyFont="1" applyBorder="1"/>
    <xf numFmtId="2" fontId="8" fillId="0" borderId="6" xfId="0" applyNumberFormat="1" applyFont="1" applyBorder="1"/>
    <xf numFmtId="2" fontId="8" fillId="0" borderId="7" xfId="0" applyNumberFormat="1" applyFont="1" applyBorder="1"/>
    <xf numFmtId="0" fontId="8" fillId="0" borderId="7" xfId="0" applyFont="1" applyBorder="1"/>
    <xf numFmtId="0" fontId="11" fillId="0" borderId="6" xfId="0" applyFont="1" applyBorder="1"/>
    <xf numFmtId="0" fontId="8" fillId="0" borderId="0" xfId="0" applyFont="1" applyBorder="1"/>
    <xf numFmtId="2" fontId="8" fillId="0" borderId="0" xfId="0" applyNumberFormat="1" applyFont="1" applyBorder="1"/>
    <xf numFmtId="2" fontId="9" fillId="0" borderId="0" xfId="0" applyNumberFormat="1" applyFont="1" applyBorder="1"/>
    <xf numFmtId="0" fontId="0" fillId="0" borderId="0" xfId="0" applyBorder="1"/>
    <xf numFmtId="2" fontId="10" fillId="0" borderId="8" xfId="0" applyNumberFormat="1" applyFont="1" applyBorder="1"/>
    <xf numFmtId="0" fontId="0" fillId="0" borderId="0" xfId="0" applyFont="1" applyBorder="1"/>
    <xf numFmtId="0" fontId="11" fillId="0" borderId="0" xfId="0" applyFont="1" applyBorder="1"/>
    <xf numFmtId="0" fontId="14" fillId="0" borderId="0" xfId="0" applyFont="1"/>
    <xf numFmtId="2" fontId="3" fillId="0" borderId="0" xfId="0" applyNumberFormat="1" applyFont="1"/>
    <xf numFmtId="0" fontId="3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>
      <selection activeCell="K31" sqref="K31"/>
    </sheetView>
  </sheetViews>
  <sheetFormatPr defaultRowHeight="15"/>
  <cols>
    <col min="2" max="2" width="11.5703125" customWidth="1"/>
    <col min="5" max="5" width="9.140625" style="3"/>
    <col min="6" max="6" width="13.5703125" customWidth="1"/>
    <col min="7" max="7" width="12.42578125" style="2" customWidth="1"/>
    <col min="8" max="8" width="13.140625" style="2" customWidth="1"/>
  </cols>
  <sheetData>
    <row r="1" spans="1:8" ht="21.75" customHeight="1">
      <c r="A1" s="8" t="s">
        <v>33</v>
      </c>
      <c r="B1" s="8"/>
      <c r="C1" s="8"/>
      <c r="D1" s="8"/>
      <c r="E1" s="9"/>
      <c r="F1" s="10"/>
      <c r="G1" s="43"/>
      <c r="H1" s="43"/>
    </row>
    <row r="2" spans="1:8" ht="15.75">
      <c r="A2" s="8"/>
      <c r="B2" s="11" t="s">
        <v>34</v>
      </c>
      <c r="C2" s="11"/>
      <c r="D2" s="11"/>
      <c r="E2" s="13"/>
      <c r="F2" s="10"/>
      <c r="G2" s="43"/>
      <c r="H2" s="43"/>
    </row>
    <row r="3" spans="1:8" ht="15.75">
      <c r="A3" s="8"/>
      <c r="B3" s="11"/>
      <c r="C3" s="11"/>
      <c r="D3" s="11"/>
      <c r="E3" s="13"/>
      <c r="F3" s="10"/>
      <c r="G3" s="43"/>
      <c r="H3" s="43"/>
    </row>
    <row r="4" spans="1:8">
      <c r="A4" s="11"/>
      <c r="B4" s="11"/>
      <c r="C4" s="11"/>
      <c r="D4" s="11"/>
      <c r="E4" s="13"/>
      <c r="F4" s="11"/>
      <c r="G4" s="14" t="s">
        <v>2</v>
      </c>
      <c r="H4" s="14" t="s">
        <v>3</v>
      </c>
    </row>
    <row r="5" spans="1:8">
      <c r="A5" s="15" t="s">
        <v>35</v>
      </c>
      <c r="B5" s="11"/>
      <c r="C5" s="11" t="s">
        <v>1</v>
      </c>
      <c r="D5" s="11" t="s">
        <v>6</v>
      </c>
      <c r="E5" s="13"/>
      <c r="F5" s="11"/>
      <c r="G5" s="12"/>
      <c r="H5" s="12"/>
    </row>
    <row r="6" spans="1:8">
      <c r="A6" s="11"/>
      <c r="B6" s="11" t="s">
        <v>67</v>
      </c>
      <c r="C6" s="11">
        <v>5</v>
      </c>
      <c r="D6" s="13">
        <v>20.8</v>
      </c>
      <c r="E6" s="13">
        <v>104</v>
      </c>
      <c r="F6" s="11" t="s">
        <v>9</v>
      </c>
      <c r="G6" s="12"/>
      <c r="H6" s="12"/>
    </row>
    <row r="7" spans="1:8">
      <c r="A7" s="11"/>
      <c r="B7" s="11" t="s">
        <v>68</v>
      </c>
      <c r="C7" s="11">
        <v>93</v>
      </c>
      <c r="D7" s="13">
        <v>35</v>
      </c>
      <c r="E7" s="13">
        <v>3255</v>
      </c>
      <c r="F7" s="11"/>
      <c r="G7" s="12"/>
      <c r="H7" s="12"/>
    </row>
    <row r="8" spans="1:8">
      <c r="A8" s="11"/>
      <c r="B8" s="11" t="s">
        <v>0</v>
      </c>
      <c r="C8" s="15">
        <v>14</v>
      </c>
      <c r="D8" s="13">
        <v>70</v>
      </c>
      <c r="E8" s="16">
        <v>980</v>
      </c>
      <c r="F8" s="11"/>
      <c r="G8" s="12"/>
      <c r="H8" s="12"/>
    </row>
    <row r="9" spans="1:8">
      <c r="A9" s="11"/>
      <c r="B9" s="11" t="s">
        <v>36</v>
      </c>
      <c r="C9" s="11">
        <v>112</v>
      </c>
      <c r="D9" s="11"/>
      <c r="E9" s="13">
        <f>SUM(E6:E8)</f>
        <v>4339</v>
      </c>
      <c r="F9" s="11"/>
      <c r="G9" s="17">
        <f>E9</f>
        <v>4339</v>
      </c>
      <c r="H9" s="12"/>
    </row>
    <row r="10" spans="1:8">
      <c r="A10" s="11"/>
      <c r="B10" s="11"/>
      <c r="C10" s="11"/>
      <c r="D10" s="11"/>
      <c r="E10" s="13"/>
      <c r="F10" s="11"/>
      <c r="G10" s="17"/>
      <c r="H10" s="12"/>
    </row>
    <row r="11" spans="1:8">
      <c r="A11" s="11" t="s">
        <v>37</v>
      </c>
      <c r="B11" s="11"/>
      <c r="C11" s="11"/>
      <c r="D11" s="11"/>
      <c r="E11" s="13">
        <v>41.56</v>
      </c>
      <c r="F11" s="11"/>
      <c r="G11" s="17"/>
      <c r="H11" s="17">
        <f>E11</f>
        <v>41.56</v>
      </c>
    </row>
    <row r="12" spans="1:8">
      <c r="A12" s="11" t="s">
        <v>89</v>
      </c>
      <c r="B12" s="11"/>
      <c r="C12" s="11"/>
      <c r="D12" s="11"/>
      <c r="E12" s="13"/>
      <c r="F12" s="11"/>
      <c r="G12" s="17"/>
      <c r="H12" s="17"/>
    </row>
    <row r="13" spans="1:8">
      <c r="A13" s="11"/>
      <c r="B13" s="11" t="s">
        <v>38</v>
      </c>
      <c r="C13" s="11"/>
      <c r="D13" s="11"/>
      <c r="E13" s="13">
        <v>1453.4</v>
      </c>
      <c r="F13" s="11"/>
      <c r="G13" s="17"/>
      <c r="H13" s="17"/>
    </row>
    <row r="14" spans="1:8">
      <c r="A14" s="11"/>
      <c r="B14" s="11" t="s">
        <v>24</v>
      </c>
      <c r="C14" s="11"/>
      <c r="D14" s="11"/>
      <c r="E14" s="13">
        <v>7.95</v>
      </c>
      <c r="F14" s="11"/>
      <c r="G14" s="17"/>
      <c r="H14" s="17"/>
    </row>
    <row r="15" spans="1:8">
      <c r="A15" s="11"/>
      <c r="B15" s="11" t="s">
        <v>25</v>
      </c>
      <c r="C15" s="11"/>
      <c r="D15" s="11"/>
      <c r="E15" s="16">
        <v>726</v>
      </c>
      <c r="F15" s="11"/>
      <c r="G15" s="17"/>
      <c r="H15" s="17"/>
    </row>
    <row r="16" spans="1:8">
      <c r="A16" s="11"/>
      <c r="B16" s="11" t="s">
        <v>26</v>
      </c>
      <c r="C16" s="11"/>
      <c r="D16" s="11"/>
      <c r="E16" s="13">
        <v>719.45</v>
      </c>
      <c r="F16" s="11"/>
      <c r="G16" s="17">
        <f>E16</f>
        <v>719.45</v>
      </c>
      <c r="H16" s="17"/>
    </row>
    <row r="17" spans="1:8">
      <c r="A17" s="15" t="s">
        <v>88</v>
      </c>
      <c r="B17" s="11"/>
      <c r="C17" s="11"/>
      <c r="D17" s="11"/>
      <c r="E17" s="13"/>
      <c r="F17" s="11"/>
      <c r="G17" s="12"/>
      <c r="H17" s="12"/>
    </row>
    <row r="18" spans="1:8">
      <c r="A18" s="11"/>
      <c r="B18" s="11" t="s">
        <v>40</v>
      </c>
      <c r="C18" s="11"/>
      <c r="D18" s="11" t="s">
        <v>39</v>
      </c>
      <c r="E18" s="13">
        <v>150.62</v>
      </c>
      <c r="F18" s="11"/>
      <c r="G18" s="12"/>
      <c r="H18" s="17">
        <f>E18</f>
        <v>150.62</v>
      </c>
    </row>
    <row r="19" spans="1:8">
      <c r="A19" s="15" t="s">
        <v>5</v>
      </c>
      <c r="B19" s="11"/>
      <c r="C19" s="11"/>
      <c r="D19" s="11"/>
      <c r="E19" s="13" t="s">
        <v>7</v>
      </c>
      <c r="F19" s="11"/>
      <c r="G19" s="12"/>
      <c r="H19" s="12"/>
    </row>
    <row r="20" spans="1:8">
      <c r="A20" s="11"/>
      <c r="B20" s="11" t="s">
        <v>41</v>
      </c>
      <c r="C20" s="11"/>
      <c r="D20" s="11"/>
      <c r="E20" s="13">
        <v>280</v>
      </c>
      <c r="F20" s="11"/>
      <c r="G20" s="12"/>
      <c r="H20" s="12"/>
    </row>
    <row r="21" spans="1:8">
      <c r="A21" s="11"/>
      <c r="B21" s="11" t="s">
        <v>42</v>
      </c>
      <c r="C21" s="11"/>
      <c r="D21" s="11"/>
      <c r="E21" s="13">
        <v>36.51</v>
      </c>
      <c r="F21" s="11"/>
      <c r="G21" s="12"/>
      <c r="H21" s="12"/>
    </row>
    <row r="22" spans="1:8">
      <c r="A22" s="11"/>
      <c r="B22" s="11" t="s">
        <v>27</v>
      </c>
      <c r="C22" s="11"/>
      <c r="D22" s="11"/>
      <c r="E22" s="13">
        <v>305.8</v>
      </c>
      <c r="F22" s="11"/>
      <c r="G22" s="12"/>
      <c r="H22" s="12"/>
    </row>
    <row r="23" spans="1:8">
      <c r="A23" s="11"/>
      <c r="B23" s="11" t="s">
        <v>43</v>
      </c>
      <c r="C23" s="11"/>
      <c r="D23" s="11"/>
      <c r="E23" s="16">
        <v>15</v>
      </c>
      <c r="F23" s="11"/>
      <c r="G23" s="12"/>
      <c r="H23" s="12"/>
    </row>
    <row r="24" spans="1:8">
      <c r="A24" s="11"/>
      <c r="B24" s="11" t="s">
        <v>8</v>
      </c>
      <c r="C24" s="11"/>
      <c r="D24" s="11"/>
      <c r="E24" s="13">
        <f>SUM(E20:E23)</f>
        <v>637.30999999999995</v>
      </c>
      <c r="F24" s="11"/>
      <c r="G24" s="12"/>
      <c r="H24" s="17">
        <f>E24</f>
        <v>637.30999999999995</v>
      </c>
    </row>
    <row r="25" spans="1:8">
      <c r="A25" s="15" t="s">
        <v>44</v>
      </c>
      <c r="B25" s="11"/>
      <c r="C25" s="11"/>
      <c r="D25" s="11"/>
      <c r="E25" s="13"/>
      <c r="F25" s="11"/>
      <c r="G25" s="12"/>
      <c r="H25" s="12"/>
    </row>
    <row r="26" spans="1:8">
      <c r="A26" s="11"/>
      <c r="B26" s="11" t="s">
        <v>45</v>
      </c>
      <c r="C26" s="11"/>
      <c r="D26" s="11"/>
      <c r="E26" s="13">
        <v>500</v>
      </c>
      <c r="F26" s="11"/>
      <c r="G26" s="12"/>
      <c r="H26" s="12"/>
    </row>
    <row r="27" spans="1:8">
      <c r="A27" s="11"/>
      <c r="B27" s="11" t="s">
        <v>46</v>
      </c>
      <c r="C27" s="11"/>
      <c r="D27" s="11"/>
      <c r="E27" s="16">
        <v>200</v>
      </c>
      <c r="F27" s="11"/>
      <c r="G27" s="12"/>
      <c r="H27" s="12"/>
    </row>
    <row r="28" spans="1:8">
      <c r="A28" s="11"/>
      <c r="B28" s="11" t="s">
        <v>28</v>
      </c>
      <c r="C28" s="11"/>
      <c r="D28" s="11"/>
      <c r="E28" s="13">
        <f>SUM(E26:E27)</f>
        <v>700</v>
      </c>
      <c r="F28" s="11"/>
      <c r="G28" s="12"/>
      <c r="H28" s="17">
        <f>E28</f>
        <v>700</v>
      </c>
    </row>
    <row r="29" spans="1:8">
      <c r="A29" s="11" t="s">
        <v>47</v>
      </c>
      <c r="B29" s="11"/>
      <c r="C29" s="11"/>
      <c r="D29" s="11"/>
      <c r="E29" s="13"/>
      <c r="F29" s="11"/>
      <c r="G29" s="12"/>
      <c r="H29" s="12"/>
    </row>
    <row r="30" spans="1:8">
      <c r="A30" s="11"/>
      <c r="B30" s="11" t="s">
        <v>29</v>
      </c>
      <c r="C30" s="11"/>
      <c r="D30" s="11"/>
      <c r="E30" s="13">
        <v>0</v>
      </c>
      <c r="F30" s="11"/>
      <c r="G30" s="12"/>
      <c r="H30" s="12"/>
    </row>
    <row r="31" spans="1:8">
      <c r="A31" s="11"/>
      <c r="B31" s="11" t="s">
        <v>48</v>
      </c>
      <c r="C31" s="11"/>
      <c r="D31" s="11"/>
      <c r="E31" s="16">
        <v>65.7</v>
      </c>
      <c r="F31" s="11"/>
      <c r="G31" s="12"/>
      <c r="H31" s="12"/>
    </row>
    <row r="32" spans="1:8">
      <c r="A32" s="11"/>
      <c r="B32" s="11"/>
      <c r="C32" s="11"/>
      <c r="D32" s="11"/>
      <c r="E32" s="13">
        <f>SUM(E30:E31)</f>
        <v>65.7</v>
      </c>
      <c r="F32" s="11"/>
      <c r="G32" s="12"/>
      <c r="H32" s="17">
        <f>E32</f>
        <v>65.7</v>
      </c>
    </row>
    <row r="33" spans="1:8">
      <c r="A33" s="11" t="s">
        <v>97</v>
      </c>
      <c r="B33" s="11"/>
      <c r="C33" s="11"/>
      <c r="D33" s="11"/>
      <c r="E33" s="13"/>
      <c r="F33" s="11"/>
      <c r="G33" s="12"/>
      <c r="H33" s="17"/>
    </row>
    <row r="34" spans="1:8">
      <c r="A34" s="11"/>
      <c r="B34" s="11" t="s">
        <v>49</v>
      </c>
      <c r="C34" s="11"/>
      <c r="D34" s="11"/>
      <c r="E34" s="13">
        <v>600</v>
      </c>
      <c r="F34" s="11"/>
      <c r="G34" s="12"/>
      <c r="H34" s="17"/>
    </row>
    <row r="35" spans="1:8">
      <c r="A35" s="11"/>
      <c r="B35" s="11" t="s">
        <v>50</v>
      </c>
      <c r="C35" s="11"/>
      <c r="D35" s="11"/>
      <c r="E35" s="13">
        <v>-300</v>
      </c>
      <c r="F35" s="11"/>
      <c r="G35" s="12"/>
      <c r="H35" s="17"/>
    </row>
    <row r="36" spans="1:8">
      <c r="A36" s="11"/>
      <c r="B36" s="11" t="s">
        <v>51</v>
      </c>
      <c r="C36" s="11"/>
      <c r="D36" s="11"/>
      <c r="E36" s="16">
        <v>19.11</v>
      </c>
      <c r="F36" s="11"/>
      <c r="G36" s="12"/>
      <c r="H36" s="17"/>
    </row>
    <row r="37" spans="1:8">
      <c r="A37" s="11"/>
      <c r="B37" s="11"/>
      <c r="C37" s="11"/>
      <c r="D37" s="11"/>
      <c r="E37" s="13">
        <f>SUM(E34:E36)</f>
        <v>319.11</v>
      </c>
      <c r="F37" s="11"/>
      <c r="G37" s="12"/>
      <c r="H37" s="17">
        <f>E37</f>
        <v>319.11</v>
      </c>
    </row>
    <row r="38" spans="1:8">
      <c r="A38" s="15" t="s">
        <v>85</v>
      </c>
      <c r="B38" s="11"/>
      <c r="C38" s="11"/>
      <c r="D38" s="11"/>
      <c r="E38" s="13"/>
      <c r="F38" s="11"/>
      <c r="G38" s="12"/>
      <c r="H38" s="17"/>
    </row>
    <row r="39" spans="1:8">
      <c r="A39" s="15"/>
      <c r="B39" s="11" t="s">
        <v>86</v>
      </c>
      <c r="C39" s="11"/>
      <c r="D39" s="11"/>
      <c r="E39" s="13">
        <v>82.89</v>
      </c>
      <c r="F39" s="11"/>
      <c r="G39" s="12"/>
      <c r="H39" s="17">
        <f>E39</f>
        <v>82.89</v>
      </c>
    </row>
    <row r="40" spans="1:8">
      <c r="A40" s="11" t="s">
        <v>87</v>
      </c>
      <c r="B40" s="11"/>
      <c r="C40" s="18"/>
      <c r="D40" s="11"/>
      <c r="E40" s="13"/>
      <c r="F40" s="11"/>
      <c r="G40" s="12"/>
      <c r="H40" s="12"/>
    </row>
    <row r="41" spans="1:8">
      <c r="A41" s="11"/>
      <c r="B41" s="11" t="s">
        <v>15</v>
      </c>
      <c r="C41" s="11"/>
      <c r="D41" s="11"/>
      <c r="E41" s="13">
        <v>2171</v>
      </c>
      <c r="F41" s="11"/>
      <c r="G41" s="12"/>
      <c r="H41" s="12"/>
    </row>
    <row r="42" spans="1:8">
      <c r="A42" s="11"/>
      <c r="B42" s="11" t="s">
        <v>30</v>
      </c>
      <c r="C42" s="11"/>
      <c r="D42" s="11"/>
      <c r="E42" s="13">
        <v>-14.05</v>
      </c>
      <c r="F42" s="11"/>
      <c r="G42" s="12"/>
      <c r="H42" s="12"/>
    </row>
    <row r="43" spans="1:8">
      <c r="A43" s="11"/>
      <c r="B43" s="11" t="s">
        <v>14</v>
      </c>
      <c r="C43" s="11"/>
      <c r="D43" s="11"/>
      <c r="E43" s="13">
        <v>-1334.5</v>
      </c>
      <c r="F43" s="11"/>
      <c r="G43" s="12"/>
      <c r="H43" s="12"/>
    </row>
    <row r="44" spans="1:8">
      <c r="A44" s="11"/>
      <c r="B44" s="11" t="s">
        <v>52</v>
      </c>
      <c r="C44" s="11"/>
      <c r="D44" s="11"/>
      <c r="E44" s="13">
        <v>-10</v>
      </c>
      <c r="F44" s="11"/>
      <c r="G44" s="12"/>
      <c r="H44" s="12"/>
    </row>
    <row r="45" spans="1:8">
      <c r="A45" s="11"/>
      <c r="B45" s="11" t="s">
        <v>16</v>
      </c>
      <c r="C45" s="11"/>
      <c r="D45" s="11"/>
      <c r="E45" s="16">
        <v>200</v>
      </c>
      <c r="F45" s="11"/>
      <c r="G45" s="12"/>
      <c r="H45" s="12"/>
    </row>
    <row r="46" spans="1:8">
      <c r="A46" s="11"/>
      <c r="B46" s="11" t="s">
        <v>17</v>
      </c>
      <c r="C46" s="11"/>
      <c r="D46" s="11"/>
      <c r="E46" s="13">
        <f>SUM(E41:E45)</f>
        <v>1012.4499999999998</v>
      </c>
      <c r="F46" s="11"/>
      <c r="G46" s="17">
        <f>E46</f>
        <v>1012.4499999999998</v>
      </c>
      <c r="H46" s="12"/>
    </row>
    <row r="47" spans="1:8">
      <c r="A47" s="11"/>
      <c r="B47" s="11"/>
      <c r="C47" s="11"/>
      <c r="D47" s="11"/>
      <c r="E47" s="13"/>
      <c r="F47" s="11"/>
      <c r="G47" s="17"/>
      <c r="H47" s="12"/>
    </row>
    <row r="48" spans="1:8">
      <c r="A48" s="11"/>
      <c r="B48" s="11"/>
      <c r="C48" s="11"/>
      <c r="D48" s="11"/>
      <c r="E48" s="13"/>
      <c r="F48" s="11"/>
      <c r="G48" s="17"/>
      <c r="H48" s="12"/>
    </row>
    <row r="49" spans="1:8">
      <c r="A49" s="11"/>
      <c r="B49" s="11"/>
      <c r="C49" s="11"/>
      <c r="D49" s="11"/>
      <c r="E49" s="13"/>
      <c r="F49" s="11"/>
      <c r="G49" s="12"/>
      <c r="H49" s="17"/>
    </row>
    <row r="50" spans="1:8">
      <c r="A50" s="11" t="s">
        <v>90</v>
      </c>
      <c r="B50" s="11"/>
      <c r="C50" s="11"/>
      <c r="D50" s="11" t="s">
        <v>11</v>
      </c>
      <c r="E50" s="13"/>
      <c r="F50" s="11"/>
      <c r="G50" s="12"/>
      <c r="H50" s="12"/>
    </row>
    <row r="51" spans="1:8">
      <c r="A51" s="11"/>
      <c r="B51" s="11" t="s">
        <v>1</v>
      </c>
      <c r="C51" s="11">
        <v>90</v>
      </c>
      <c r="D51" s="13">
        <v>5</v>
      </c>
      <c r="E51" s="13">
        <v>450</v>
      </c>
      <c r="F51" s="11"/>
      <c r="G51" s="12"/>
      <c r="H51" s="12"/>
    </row>
    <row r="52" spans="1:8">
      <c r="A52" s="11"/>
      <c r="B52" s="11" t="s">
        <v>53</v>
      </c>
      <c r="C52" s="11"/>
      <c r="D52" s="13">
        <v>3.5</v>
      </c>
      <c r="E52" s="13">
        <v>-315</v>
      </c>
      <c r="F52" s="11"/>
      <c r="G52" s="12"/>
      <c r="H52" s="12"/>
    </row>
    <row r="53" spans="1:8">
      <c r="A53" s="11"/>
      <c r="B53" s="11" t="s">
        <v>54</v>
      </c>
      <c r="C53" s="11"/>
      <c r="D53" s="13"/>
      <c r="E53" s="13">
        <v>-10</v>
      </c>
      <c r="F53" s="11"/>
      <c r="G53" s="12"/>
      <c r="H53" s="12"/>
    </row>
    <row r="54" spans="1:8">
      <c r="A54" s="11"/>
      <c r="B54" s="11" t="s">
        <v>55</v>
      </c>
      <c r="C54" s="11"/>
      <c r="D54" s="11"/>
      <c r="E54" s="16">
        <v>-72.45</v>
      </c>
      <c r="F54" s="11"/>
      <c r="G54" s="12"/>
      <c r="H54" s="12"/>
    </row>
    <row r="55" spans="1:8">
      <c r="A55" s="11"/>
      <c r="B55" s="11"/>
      <c r="C55" s="11"/>
      <c r="D55" s="11"/>
      <c r="E55" s="13">
        <f>SUM(E51:E54)</f>
        <v>52.55</v>
      </c>
      <c r="F55" s="11"/>
      <c r="G55" s="17">
        <f xml:space="preserve"> E55</f>
        <v>52.55</v>
      </c>
      <c r="H55" s="12"/>
    </row>
    <row r="56" spans="1:8">
      <c r="A56" s="11"/>
      <c r="B56" s="11"/>
      <c r="C56" s="11"/>
      <c r="D56" s="11"/>
      <c r="E56" s="13"/>
      <c r="F56" s="11"/>
      <c r="G56" s="12"/>
      <c r="H56" s="12"/>
    </row>
    <row r="57" spans="1:8">
      <c r="A57" s="11" t="s">
        <v>56</v>
      </c>
      <c r="B57" s="11"/>
      <c r="C57" s="11"/>
      <c r="D57" s="11"/>
      <c r="E57" s="13"/>
      <c r="F57" s="11"/>
      <c r="G57" s="12"/>
      <c r="H57" s="12"/>
    </row>
    <row r="58" spans="1:8">
      <c r="A58" s="11"/>
      <c r="B58" s="11" t="s">
        <v>57</v>
      </c>
      <c r="C58" s="11"/>
      <c r="D58" s="11"/>
      <c r="E58" s="13">
        <v>400</v>
      </c>
      <c r="F58" s="11" t="s">
        <v>66</v>
      </c>
      <c r="G58" s="12"/>
      <c r="H58" s="12"/>
    </row>
    <row r="59" spans="1:8">
      <c r="A59" s="11"/>
      <c r="B59" s="11" t="s">
        <v>58</v>
      </c>
      <c r="C59" s="11"/>
      <c r="D59" s="11"/>
      <c r="E59" s="13">
        <v>46.1</v>
      </c>
      <c r="F59" s="11"/>
      <c r="G59" s="12"/>
      <c r="H59" s="12"/>
    </row>
    <row r="60" spans="1:8">
      <c r="A60" s="11"/>
      <c r="B60" s="11" t="s">
        <v>59</v>
      </c>
      <c r="C60" s="11"/>
      <c r="D60" s="11"/>
      <c r="E60" s="13">
        <v>153</v>
      </c>
      <c r="F60" s="11"/>
      <c r="G60" s="12"/>
      <c r="H60" s="12"/>
    </row>
    <row r="61" spans="1:8">
      <c r="A61" s="11"/>
      <c r="B61" s="11" t="s">
        <v>60</v>
      </c>
      <c r="C61" s="11"/>
      <c r="D61" s="11"/>
      <c r="E61" s="13">
        <v>91</v>
      </c>
      <c r="F61" s="11"/>
      <c r="G61" s="12"/>
      <c r="H61" s="12"/>
    </row>
    <row r="62" spans="1:8">
      <c r="A62" s="11"/>
      <c r="B62" s="11" t="s">
        <v>61</v>
      </c>
      <c r="C62" s="11"/>
      <c r="D62" s="11"/>
      <c r="E62" s="13">
        <v>77.3</v>
      </c>
      <c r="F62" s="11"/>
      <c r="G62" s="12"/>
      <c r="H62" s="12"/>
    </row>
    <row r="63" spans="1:8">
      <c r="A63" s="11"/>
      <c r="B63" s="11" t="s">
        <v>63</v>
      </c>
      <c r="C63" s="11"/>
      <c r="D63" s="11"/>
      <c r="E63" s="13">
        <v>859.5</v>
      </c>
      <c r="F63" s="11" t="s">
        <v>69</v>
      </c>
      <c r="G63" s="12"/>
      <c r="H63" s="12"/>
    </row>
    <row r="64" spans="1:8">
      <c r="A64" s="11"/>
      <c r="B64" s="11" t="s">
        <v>64</v>
      </c>
      <c r="C64" s="11"/>
      <c r="D64" s="11"/>
      <c r="E64" s="13">
        <v>365</v>
      </c>
      <c r="F64" s="11"/>
      <c r="G64" s="12"/>
      <c r="H64" s="12"/>
    </row>
    <row r="65" spans="1:8">
      <c r="A65" s="11"/>
      <c r="B65" s="11" t="s">
        <v>31</v>
      </c>
      <c r="C65" s="11"/>
      <c r="D65" s="11"/>
      <c r="E65" s="16">
        <v>0</v>
      </c>
      <c r="F65" s="11" t="s">
        <v>62</v>
      </c>
      <c r="G65" s="12"/>
      <c r="H65" s="12"/>
    </row>
    <row r="66" spans="1:8">
      <c r="A66" s="11"/>
      <c r="B66" s="11" t="s">
        <v>12</v>
      </c>
      <c r="C66" s="11"/>
      <c r="D66" s="11"/>
      <c r="E66" s="13">
        <f>SUM(E58:E65)</f>
        <v>1991.9</v>
      </c>
      <c r="F66" s="11" t="s">
        <v>70</v>
      </c>
      <c r="G66" s="12"/>
      <c r="H66" s="17">
        <f>E66</f>
        <v>1991.9</v>
      </c>
    </row>
    <row r="67" spans="1:8">
      <c r="A67" s="11"/>
      <c r="B67" s="11"/>
      <c r="C67" s="11" t="s">
        <v>65</v>
      </c>
      <c r="D67" s="11"/>
      <c r="E67" s="13"/>
      <c r="F67" s="11" t="s">
        <v>71</v>
      </c>
      <c r="G67" s="12"/>
      <c r="H67" s="12"/>
    </row>
    <row r="68" spans="1:8">
      <c r="A68" s="11" t="s">
        <v>20</v>
      </c>
      <c r="B68" s="11"/>
      <c r="C68" s="11"/>
      <c r="D68" s="11"/>
      <c r="E68" s="13"/>
      <c r="F68" s="11"/>
      <c r="G68" s="12"/>
      <c r="H68" s="12"/>
    </row>
    <row r="69" spans="1:8">
      <c r="A69" s="11"/>
      <c r="B69" s="11" t="s">
        <v>72</v>
      </c>
      <c r="C69" s="11"/>
      <c r="D69" s="11"/>
      <c r="E69" s="13">
        <v>0</v>
      </c>
      <c r="F69" s="11" t="s">
        <v>73</v>
      </c>
      <c r="G69" s="12"/>
      <c r="H69" s="12"/>
    </row>
    <row r="70" spans="1:8">
      <c r="A70" s="11"/>
      <c r="B70" s="11" t="s">
        <v>74</v>
      </c>
      <c r="C70" s="11"/>
      <c r="D70" s="11"/>
      <c r="E70" s="13">
        <v>199.49</v>
      </c>
      <c r="F70" s="11"/>
      <c r="G70" s="12"/>
      <c r="H70" s="12"/>
    </row>
    <row r="71" spans="1:8">
      <c r="A71" s="11"/>
      <c r="B71" s="11" t="s">
        <v>75</v>
      </c>
      <c r="C71" s="11"/>
      <c r="D71" s="11"/>
      <c r="E71" s="13">
        <v>85.95</v>
      </c>
      <c r="F71" s="11"/>
      <c r="G71" s="12"/>
      <c r="H71" s="12"/>
    </row>
    <row r="72" spans="1:8">
      <c r="A72" s="11"/>
      <c r="B72" s="11" t="s">
        <v>13</v>
      </c>
      <c r="C72" s="11"/>
      <c r="D72" s="11"/>
      <c r="E72" s="13">
        <f>SUM(E69:E71)</f>
        <v>285.44</v>
      </c>
      <c r="F72" s="11" t="s">
        <v>76</v>
      </c>
      <c r="G72" s="12"/>
      <c r="H72" s="17">
        <f>SUM(E69:E71)</f>
        <v>285.44</v>
      </c>
    </row>
    <row r="73" spans="1:8">
      <c r="A73" s="11"/>
      <c r="B73" s="11"/>
      <c r="C73" s="11"/>
      <c r="D73" s="11"/>
      <c r="E73" s="13"/>
      <c r="F73" s="11"/>
      <c r="G73" s="12"/>
      <c r="H73" s="17"/>
    </row>
    <row r="74" spans="1:8">
      <c r="A74" s="11" t="s">
        <v>77</v>
      </c>
      <c r="B74" s="11"/>
      <c r="C74" s="11"/>
      <c r="D74" s="11"/>
      <c r="E74" s="13">
        <v>71.83</v>
      </c>
      <c r="F74" s="11"/>
      <c r="G74" s="12"/>
      <c r="H74" s="17">
        <f>E74</f>
        <v>71.83</v>
      </c>
    </row>
    <row r="75" spans="1:8">
      <c r="A75" s="11"/>
      <c r="B75" s="11" t="s">
        <v>78</v>
      </c>
      <c r="C75" s="11"/>
      <c r="D75" s="11"/>
      <c r="E75" s="13"/>
      <c r="F75" s="11"/>
      <c r="G75" s="12"/>
      <c r="H75" s="17"/>
    </row>
    <row r="76" spans="1:8">
      <c r="A76" s="11" t="s">
        <v>79</v>
      </c>
      <c r="B76" s="11"/>
      <c r="C76" s="11"/>
      <c r="D76" s="11"/>
      <c r="E76" s="13">
        <v>63</v>
      </c>
      <c r="F76" s="11"/>
      <c r="G76" s="12"/>
      <c r="H76" s="17">
        <f>E76</f>
        <v>63</v>
      </c>
    </row>
    <row r="77" spans="1:8">
      <c r="A77" s="15" t="s">
        <v>10</v>
      </c>
      <c r="B77" s="11"/>
      <c r="C77" s="11"/>
      <c r="D77" s="11"/>
      <c r="E77" s="13"/>
      <c r="F77" s="11"/>
      <c r="G77" s="12"/>
      <c r="H77" s="12"/>
    </row>
    <row r="78" spans="1:8">
      <c r="A78" s="11"/>
      <c r="B78" s="11" t="s">
        <v>80</v>
      </c>
      <c r="C78" s="11"/>
      <c r="D78" s="11"/>
      <c r="E78" s="13">
        <v>52.5</v>
      </c>
      <c r="F78" s="11"/>
      <c r="G78" s="12"/>
      <c r="H78" s="12"/>
    </row>
    <row r="79" spans="1:8">
      <c r="A79" s="11"/>
      <c r="B79" s="11" t="s">
        <v>81</v>
      </c>
      <c r="C79" s="11"/>
      <c r="D79" s="11"/>
      <c r="E79" s="13">
        <v>12.98</v>
      </c>
      <c r="F79" s="11"/>
      <c r="G79" s="12"/>
      <c r="H79" s="12"/>
    </row>
    <row r="80" spans="1:8">
      <c r="A80" s="11"/>
      <c r="B80" s="11" t="s">
        <v>91</v>
      </c>
      <c r="C80" s="11"/>
      <c r="D80" s="11"/>
      <c r="E80" s="16">
        <v>0</v>
      </c>
      <c r="F80" s="11"/>
      <c r="G80" s="12"/>
      <c r="H80" s="12"/>
    </row>
    <row r="81" spans="1:11">
      <c r="A81" s="11"/>
      <c r="B81" s="11"/>
      <c r="C81" s="11"/>
      <c r="D81" s="11"/>
      <c r="E81" s="13">
        <f>SUM(E78:E80)</f>
        <v>65.48</v>
      </c>
      <c r="F81" s="11"/>
      <c r="G81" s="12"/>
      <c r="H81" s="17">
        <f>E81</f>
        <v>65.48</v>
      </c>
    </row>
    <row r="82" spans="1:11">
      <c r="A82" s="11" t="s">
        <v>82</v>
      </c>
      <c r="B82" s="11"/>
      <c r="C82" s="11"/>
      <c r="D82" s="11"/>
      <c r="E82" s="13"/>
      <c r="F82" s="11"/>
      <c r="G82" s="12"/>
      <c r="H82" s="17">
        <v>166.4</v>
      </c>
    </row>
    <row r="83" spans="1:11">
      <c r="A83" s="15" t="s">
        <v>83</v>
      </c>
      <c r="B83" s="11"/>
      <c r="C83" s="11"/>
      <c r="D83" s="11"/>
      <c r="E83" s="13"/>
      <c r="F83" s="11"/>
      <c r="G83" s="12"/>
      <c r="H83" s="12">
        <v>965.17</v>
      </c>
    </row>
    <row r="84" spans="1:11" ht="15" customHeight="1" thickBot="1">
      <c r="A84" s="18"/>
      <c r="B84" s="18"/>
      <c r="C84" s="18"/>
      <c r="D84" s="18"/>
      <c r="E84" s="19"/>
      <c r="F84" s="18"/>
      <c r="G84" s="20"/>
      <c r="H84" s="20"/>
      <c r="I84" s="4"/>
    </row>
    <row r="85" spans="1:11" s="5" customFormat="1" ht="15" customHeight="1">
      <c r="A85" s="21" t="s">
        <v>18</v>
      </c>
      <c r="B85" s="21"/>
      <c r="C85" s="21"/>
      <c r="D85" s="21"/>
      <c r="E85" s="22"/>
      <c r="F85" s="21" t="s">
        <v>7</v>
      </c>
      <c r="G85" s="23">
        <f>SUM(G5:G84)</f>
        <v>6123.45</v>
      </c>
      <c r="H85" s="24"/>
      <c r="I85" s="32"/>
      <c r="J85" s="33"/>
      <c r="K85" s="33"/>
    </row>
    <row r="86" spans="1:11" s="1" customFormat="1" ht="15" customHeight="1">
      <c r="A86" s="18" t="s">
        <v>19</v>
      </c>
      <c r="B86" s="18"/>
      <c r="C86" s="18"/>
      <c r="D86" s="18"/>
      <c r="E86" s="19"/>
      <c r="F86" s="18" t="s">
        <v>7</v>
      </c>
      <c r="G86" s="20"/>
      <c r="H86" s="25">
        <f>SUM(H5:H84)</f>
        <v>5606.4099999999989</v>
      </c>
      <c r="I86" s="32"/>
      <c r="J86" s="33"/>
      <c r="K86" s="33"/>
    </row>
    <row r="87" spans="1:11" s="1" customFormat="1" ht="15" customHeight="1">
      <c r="A87" s="18" t="s">
        <v>84</v>
      </c>
      <c r="B87" s="18"/>
      <c r="C87" s="18"/>
      <c r="D87" s="18"/>
      <c r="E87" s="19"/>
      <c r="F87" s="18" t="s">
        <v>7</v>
      </c>
      <c r="G87" s="25">
        <v>1246.58</v>
      </c>
      <c r="H87" s="20"/>
      <c r="I87" s="32"/>
      <c r="J87" s="33"/>
      <c r="K87" s="33"/>
    </row>
    <row r="88" spans="1:11" s="29" customFormat="1" ht="15" customHeight="1" thickBot="1">
      <c r="A88" s="26" t="s">
        <v>96</v>
      </c>
      <c r="B88" s="26"/>
      <c r="C88" s="26"/>
      <c r="D88" s="26"/>
      <c r="E88" s="27"/>
      <c r="F88" s="26" t="s">
        <v>7</v>
      </c>
      <c r="G88" s="28"/>
      <c r="H88" s="28">
        <v>1763.63</v>
      </c>
      <c r="I88" s="32"/>
      <c r="J88" s="33"/>
      <c r="K88" s="33"/>
    </row>
    <row r="89" spans="1:11" s="39" customFormat="1" ht="24" thickBot="1">
      <c r="A89" s="35" t="s">
        <v>4</v>
      </c>
      <c r="B89" s="35"/>
      <c r="C89" s="35"/>
      <c r="D89" s="35"/>
      <c r="E89" s="36"/>
      <c r="F89" s="35" t="s">
        <v>7</v>
      </c>
      <c r="G89" s="37">
        <f>SUM(G85:G88)</f>
        <v>7370.03</v>
      </c>
      <c r="H89" s="38">
        <f>SUM(H85:H88)</f>
        <v>7370.0399999999991</v>
      </c>
      <c r="I89" s="45"/>
      <c r="J89" s="46"/>
      <c r="K89" s="46"/>
    </row>
    <row r="90" spans="1:11" s="33" customFormat="1" ht="15" customHeight="1" thickTop="1">
      <c r="A90" s="30"/>
      <c r="B90" s="30"/>
      <c r="C90" s="30"/>
      <c r="D90" s="30"/>
      <c r="E90" s="31"/>
      <c r="F90" s="30"/>
      <c r="G90" s="44"/>
      <c r="H90" s="30"/>
      <c r="I90" s="32"/>
    </row>
    <row r="91" spans="1:11" s="33" customFormat="1" ht="15" customHeight="1">
      <c r="A91" s="30" t="s">
        <v>21</v>
      </c>
      <c r="B91" s="30"/>
      <c r="C91" s="30"/>
      <c r="D91" s="34" t="s">
        <v>92</v>
      </c>
      <c r="E91" s="31"/>
      <c r="F91" s="31">
        <v>6000</v>
      </c>
      <c r="G91" s="31"/>
      <c r="H91" s="30"/>
      <c r="I91" s="32"/>
    </row>
    <row r="92" spans="1:11" s="33" customFormat="1" ht="15" customHeight="1">
      <c r="A92" s="30"/>
      <c r="B92" s="30"/>
      <c r="C92" s="40"/>
      <c r="D92" s="40" t="s">
        <v>22</v>
      </c>
      <c r="E92" s="41"/>
      <c r="F92" s="40">
        <v>34.83</v>
      </c>
      <c r="G92" s="31"/>
      <c r="H92" s="30"/>
      <c r="I92" s="32"/>
    </row>
    <row r="93" spans="1:11" s="33" customFormat="1" ht="15" customHeight="1">
      <c r="A93" s="30"/>
      <c r="B93" s="30"/>
      <c r="C93" s="40"/>
      <c r="D93" s="40" t="s">
        <v>32</v>
      </c>
      <c r="E93" s="41"/>
      <c r="F93" s="42">
        <v>965.17</v>
      </c>
      <c r="G93" s="31"/>
      <c r="H93" s="30"/>
      <c r="I93" s="32"/>
    </row>
    <row r="94" spans="1:11" s="33" customFormat="1" ht="15" customHeight="1">
      <c r="A94" s="30"/>
      <c r="B94" s="30"/>
      <c r="C94" s="30"/>
      <c r="D94" s="30" t="s">
        <v>93</v>
      </c>
      <c r="E94" s="31"/>
      <c r="F94" s="31">
        <v>7000</v>
      </c>
      <c r="G94" s="31"/>
      <c r="H94" s="30"/>
      <c r="I94" s="32"/>
    </row>
    <row r="95" spans="1:11" s="33" customFormat="1" ht="15" customHeight="1">
      <c r="A95" s="30" t="s">
        <v>23</v>
      </c>
      <c r="B95" s="30"/>
      <c r="C95" s="30"/>
      <c r="D95" s="30"/>
      <c r="E95" s="31"/>
      <c r="F95" s="31"/>
      <c r="G95" s="31"/>
      <c r="H95" s="30"/>
      <c r="I95" s="32"/>
    </row>
    <row r="96" spans="1:11">
      <c r="A96" s="7"/>
      <c r="B96" s="4"/>
      <c r="C96" s="4"/>
      <c r="D96" s="4"/>
      <c r="E96" s="48" t="s">
        <v>94</v>
      </c>
      <c r="F96" s="47"/>
      <c r="G96" s="32"/>
      <c r="H96" s="32"/>
      <c r="I96" s="32"/>
    </row>
    <row r="97" spans="1:9">
      <c r="A97" s="7"/>
      <c r="B97" s="4"/>
      <c r="C97" s="4"/>
      <c r="D97" s="4"/>
      <c r="E97" s="6"/>
      <c r="F97" s="4"/>
      <c r="G97" s="49" t="s">
        <v>95</v>
      </c>
      <c r="H97" s="32"/>
      <c r="I97" s="32"/>
    </row>
    <row r="98" spans="1:9">
      <c r="G98" s="43"/>
      <c r="H98" s="43"/>
      <c r="I98" s="43"/>
    </row>
    <row r="99" spans="1:9">
      <c r="G99" s="43"/>
      <c r="H99" s="43"/>
      <c r="I99" s="43"/>
    </row>
    <row r="100" spans="1:9">
      <c r="G100" s="43"/>
      <c r="H100" s="43"/>
      <c r="I100" s="43"/>
    </row>
    <row r="101" spans="1:9">
      <c r="G101" s="43"/>
      <c r="H101" s="43"/>
      <c r="I101" s="43"/>
    </row>
    <row r="102" spans="1:9">
      <c r="G102" s="43"/>
      <c r="H102" s="43"/>
      <c r="I102" s="43"/>
    </row>
    <row r="103" spans="1:9">
      <c r="G103" s="43"/>
      <c r="H103" s="43"/>
      <c r="I103" s="43"/>
    </row>
    <row r="104" spans="1:9">
      <c r="G104" s="43"/>
      <c r="H104" s="43"/>
      <c r="I104" s="43"/>
    </row>
    <row r="105" spans="1:9">
      <c r="G105" s="43"/>
      <c r="H105" s="43"/>
      <c r="I105" s="43"/>
    </row>
    <row r="106" spans="1:9">
      <c r="G106" s="43"/>
      <c r="H106" s="43"/>
      <c r="I106" s="43"/>
    </row>
    <row r="107" spans="1:9">
      <c r="G107" s="43"/>
      <c r="H107" s="43"/>
      <c r="I107" s="43"/>
    </row>
    <row r="108" spans="1:9">
      <c r="G108" s="43"/>
      <c r="H108" s="43"/>
      <c r="I108" s="43"/>
    </row>
    <row r="109" spans="1:9">
      <c r="G109" s="43"/>
      <c r="H109" s="43"/>
      <c r="I109" s="43"/>
    </row>
    <row r="110" spans="1:9">
      <c r="G110" s="43"/>
      <c r="H110" s="43"/>
      <c r="I110" s="43"/>
    </row>
    <row r="111" spans="1:9">
      <c r="G111" s="43"/>
      <c r="H111" s="43"/>
      <c r="I111" s="43"/>
    </row>
    <row r="112" spans="1:9">
      <c r="G112" s="43"/>
      <c r="H112" s="43"/>
      <c r="I112" s="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2016-08-02T19:05:14Z</cp:lastPrinted>
  <dcterms:created xsi:type="dcterms:W3CDTF">2014-08-29T13:59:58Z</dcterms:created>
  <dcterms:modified xsi:type="dcterms:W3CDTF">2017-09-03T19:25:14Z</dcterms:modified>
</cp:coreProperties>
</file>